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<sst xmlns="http://schemas.openxmlformats.org/spreadsheetml/2006/main" count="237" uniqueCount="189">
  <si>
    <t>Bill of Materials for N6RK loop antenna article in NCJ</t>
  </si>
  <si>
    <t>Updated May 26, 2013</t>
  </si>
  <si>
    <t>Reference designator(s):</t>
  </si>
  <si>
    <t>Qty</t>
  </si>
  <si>
    <t>Description</t>
  </si>
  <si>
    <t>Mfr.</t>
  </si>
  <si>
    <t>Mfr P/N</t>
  </si>
  <si>
    <t>Distributor SKU</t>
  </si>
  <si>
    <t>Distributor price</t>
  </si>
  <si>
    <t>Qty for standard config</t>
  </si>
  <si>
    <t>Distributor is Mouser unless specified otherwise</t>
  </si>
  <si>
    <t>Electrical components</t>
  </si>
  <si>
    <t>T1</t>
  </si>
  <si>
    <t>1</t>
  </si>
  <si>
    <t>Ferrite core for transformer</t>
  </si>
  <si>
    <t>Amidon</t>
  </si>
  <si>
    <t>FT82A-61</t>
  </si>
  <si>
    <t>N6RK</t>
  </si>
  <si>
    <t>J1, J2, J3, J4, J5</t>
  </si>
  <si>
    <t>5</t>
  </si>
  <si>
    <t>Type F female, RA PCB mount, 0.9"</t>
  </si>
  <si>
    <t>Bomar</t>
  </si>
  <si>
    <t>864B509</t>
  </si>
  <si>
    <t>678-864B509</t>
  </si>
  <si>
    <t>R1, R2, R3</t>
  </si>
  <si>
    <t>3</t>
  </si>
  <si>
    <t>100k axial 1/8W resistor</t>
  </si>
  <si>
    <t>299-100K-RC</t>
  </si>
  <si>
    <t>R4</t>
  </si>
  <si>
    <t>1k axial 1/8W resistor</t>
  </si>
  <si>
    <t>299-1K-RC</t>
  </si>
  <si>
    <t>comment on R4:</t>
  </si>
  <si>
    <t>Schematic shows 10k; that value is also OK, it is not critical</t>
  </si>
  <si>
    <t>VR1</t>
  </si>
  <si>
    <r>
      <t xml:space="preserve">50k pot vertical mount 9 mm </t>
    </r>
    <r>
      <rPr>
        <sz val="10"/>
        <color indexed="8"/>
        <rFont val="Arial"/>
        <family val="2"/>
      </rPr>
      <t>“D” shaft</t>
    </r>
  </si>
  <si>
    <t>Alps</t>
  </si>
  <si>
    <r>
      <t xml:space="preserve">RK09D1130A0S </t>
    </r>
    <r>
      <rPr>
        <sz val="10"/>
        <color indexed="8"/>
        <rFont val="Arial"/>
        <family val="2"/>
      </rPr>
      <t>or RK09D1130A1L</t>
    </r>
  </si>
  <si>
    <r>
      <t xml:space="preserve">688-RK09D1130A0S </t>
    </r>
    <r>
      <rPr>
        <sz val="10"/>
        <color indexed="8"/>
        <rFont val="Arial"/>
        <family val="2"/>
      </rPr>
      <t xml:space="preserve"> 688-RK09D1130A1L</t>
    </r>
  </si>
  <si>
    <t>comments on VR1:</t>
  </si>
  <si>
    <t>Schematic shows 100k to 500k, however, this series of pots is only available up to 50k.  The value is not critical, and using 50 k merely descreases battery life slightly.  P?N RK09D1130A0S is in stock at Mouser but denoted end of life.  P/N RK09D1130A1L is out of stock with 12 week delivery.  The shaft lengths are slightly different, however, either will work.  There is an error on the PC board that requires interchanging the “clockwise” and “wiper” pins.  This is done by bending the pins so that they do not go into the PCB, and then connecting them with jumper wires.</t>
  </si>
  <si>
    <t>knob for VR1</t>
  </si>
  <si>
    <t>6 mm 18 point T18</t>
  </si>
  <si>
    <t>Eagle Plastic Devices</t>
  </si>
  <si>
    <t>450-2401-GR</t>
  </si>
  <si>
    <t>J6</t>
  </si>
  <si>
    <t>2.5 mm power jack RA PCB mount</t>
  </si>
  <si>
    <t>Switchcraft</t>
  </si>
  <si>
    <t>RAPC712X</t>
  </si>
  <si>
    <t>502-RAPC712X</t>
  </si>
  <si>
    <t>IC1</t>
  </si>
  <si>
    <r>
      <t>78L08 8V regulator, TO-92</t>
    </r>
    <r>
      <rPr>
        <b/>
        <sz val="10"/>
        <color indexed="8"/>
        <rFont val="Arial"/>
        <family val="2"/>
      </rPr>
      <t xml:space="preserve"> </t>
    </r>
    <r>
      <rPr>
        <sz val="10"/>
        <color indexed="8"/>
        <rFont val="Arial"/>
        <family val="2"/>
      </rPr>
      <t>(Note: silkscreen is backwards, load component the opposite of silkscreen, IE 180 degrees)</t>
    </r>
  </si>
  <si>
    <t>ON semiconductor</t>
  </si>
  <si>
    <t>MC78L08ACPG</t>
  </si>
  <si>
    <t>863-MC78L08ACPG</t>
  </si>
  <si>
    <t>comment on IC1:</t>
  </si>
  <si>
    <t>Silkscreen legend is backwards.  Rotate IC1 180degrees vs silkscrren</t>
  </si>
  <si>
    <t>SW1</t>
  </si>
  <si>
    <r>
      <t>SPDT toggle switch</t>
    </r>
    <r>
      <rPr>
        <b/>
        <sz val="10"/>
        <color indexed="10"/>
        <rFont val="Arial"/>
        <family val="2"/>
      </rPr>
      <t xml:space="preserve"> </t>
    </r>
  </si>
  <si>
    <t>Mountain Switch</t>
  </si>
  <si>
    <t>108-0048-EVX</t>
  </si>
  <si>
    <t>B1+</t>
  </si>
  <si>
    <t>female snap 9V battery connector</t>
  </si>
  <si>
    <t>Keystone</t>
  </si>
  <si>
    <t>534-594</t>
  </si>
  <si>
    <t>B1-</t>
  </si>
  <si>
    <t>male snap 9V battery connector</t>
  </si>
  <si>
    <t>534-593</t>
  </si>
  <si>
    <t>D1</t>
  </si>
  <si>
    <t>small signal schottky diode</t>
  </si>
  <si>
    <t>Vishay</t>
  </si>
  <si>
    <t>1N5819</t>
  </si>
  <si>
    <t>625-1N5819-E3/73</t>
  </si>
  <si>
    <t>C1</t>
  </si>
  <si>
    <t>0 or 1</t>
  </si>
  <si>
    <t>390 pF radial 0.1" capacitor C0G</t>
  </si>
  <si>
    <t>TDK</t>
  </si>
  <si>
    <t>FK18C0G1H391J</t>
  </si>
  <si>
    <t>810-FK18C0G1H391J</t>
  </si>
  <si>
    <t>C2</t>
  </si>
  <si>
    <t>220 pF radial 0.1" capacitor</t>
  </si>
  <si>
    <t>FK18C0G1H221J</t>
  </si>
  <si>
    <t>810-FK18C0G1H221J</t>
  </si>
  <si>
    <t>C3</t>
  </si>
  <si>
    <t>120 pF radial 0.1" capacitor</t>
  </si>
  <si>
    <t>AVX</t>
  </si>
  <si>
    <t>SR151A121KAR</t>
  </si>
  <si>
    <t>581-SR151A121KAR</t>
  </si>
  <si>
    <t>C4</t>
  </si>
  <si>
    <t>68 pF radial 0.1" capacitor</t>
  </si>
  <si>
    <t>K680J15C0GF5TL2</t>
  </si>
  <si>
    <t>594-K680J15C0GF5TL2</t>
  </si>
  <si>
    <t>C5, C6, (X2)</t>
  </si>
  <si>
    <t>2 or 3</t>
  </si>
  <si>
    <t>0.1 uF radial 0.1" (1 installed as X2 in std config)</t>
  </si>
  <si>
    <t>SR205E104MAATR1</t>
  </si>
  <si>
    <t>581-SR205E104MAATR1</t>
  </si>
  <si>
    <t>C7</t>
  </si>
  <si>
    <t>100 uF &gt;=8V tantalum radial 0.2"</t>
  </si>
  <si>
    <t>TAP107K010CRW</t>
  </si>
  <si>
    <t>581-TAP107K010CRW</t>
  </si>
  <si>
    <t>C8</t>
  </si>
  <si>
    <t>10 uF &gt;=10V tantalum radial 0.2"</t>
  </si>
  <si>
    <t>TAP106K010SCS</t>
  </si>
  <si>
    <t>581-TAP106K010SCS</t>
  </si>
  <si>
    <t>X1 through X8</t>
  </si>
  <si>
    <t>0 or 2 or 8</t>
  </si>
  <si>
    <t>AM radio tuning diode (varactor)</t>
  </si>
  <si>
    <t>NTE</t>
  </si>
  <si>
    <t>NTE618</t>
  </si>
  <si>
    <t>Newark 06M7491</t>
  </si>
  <si>
    <t>See note below</t>
  </si>
  <si>
    <t>Comments on X1:</t>
  </si>
  <si>
    <t>No longer available from Mouser, but still available from other vendors (eg Newark, Radio Shack) for around $3.  Also try Motorola MVAM108 MVAM109 MVAM115 or Siemens BB112  or Toshiba 1SV102 or 1SV149 or Sanyo SVC321SPA</t>
  </si>
  <si>
    <t>Installed as X2</t>
  </si>
  <si>
    <t>1 optional</t>
  </si>
  <si>
    <t>39 pF radial 0.1" capacitor</t>
  </si>
  <si>
    <t>FK18C0G1H390J</t>
  </si>
  <si>
    <t>810-FK18C0G1H390J</t>
  </si>
  <si>
    <t>Installed as X4</t>
  </si>
  <si>
    <t>22 pF radial 0.1" capacitor</t>
  </si>
  <si>
    <t>FK18C0G1H220J</t>
  </si>
  <si>
    <t>810-FK18C0G1H220J</t>
  </si>
  <si>
    <t>Installed as X6</t>
  </si>
  <si>
    <t>12 pF radial 0.1" capacitor</t>
  </si>
  <si>
    <t>FK18C0G1H120J</t>
  </si>
  <si>
    <t>810-FK18C0G1H120J</t>
  </si>
  <si>
    <t>Installed as X8</t>
  </si>
  <si>
    <t>6.8 pF radial 0.1" capacitor</t>
  </si>
  <si>
    <t>FK18C0G1H6R8J</t>
  </si>
  <si>
    <t>810-FK18C0G1H6R8J</t>
  </si>
  <si>
    <t>HDR</t>
  </si>
  <si>
    <t>0 or 8</t>
  </si>
  <si>
    <t>2 pin header, 0.025" pins, 0.1" spacing</t>
  </si>
  <si>
    <t>Molex</t>
  </si>
  <si>
    <t>22-10-2081</t>
  </si>
  <si>
    <t>538-22-10-2081</t>
  </si>
  <si>
    <t>Comments on HDR:</t>
  </si>
  <si>
    <t>P/N shown is 8 pins; break into 4 two pin headers</t>
  </si>
  <si>
    <t>Shunts for above</t>
  </si>
  <si>
    <t>0 to 8</t>
  </si>
  <si>
    <t>Adam Tech</t>
  </si>
  <si>
    <t>MSA-G</t>
  </si>
  <si>
    <t>737-MSA-G</t>
  </si>
  <si>
    <t>Kobiconn</t>
  </si>
  <si>
    <t>1710-2510</t>
  </si>
  <si>
    <t>Set of antenna and controller boards</t>
  </si>
  <si>
    <t>Mechanical components</t>
  </si>
  <si>
    <t>Box for antenna PCB</t>
  </si>
  <si>
    <t>4.37"x2.37"x1.98" diecast aluminum</t>
  </si>
  <si>
    <t>Bud</t>
  </si>
  <si>
    <t>CU-479</t>
  </si>
  <si>
    <t>563-CU-479</t>
  </si>
  <si>
    <t>Box for controller</t>
  </si>
  <si>
    <t>4.69"x3.69"x2.06" diecast aluminum</t>
  </si>
  <si>
    <t>CU-234</t>
  </si>
  <si>
    <t>563-CU-234</t>
  </si>
  <si>
    <t>Standoff for antenna box</t>
  </si>
  <si>
    <t>2</t>
  </si>
  <si>
    <t>1 inch long, 6-32 hex female</t>
  </si>
  <si>
    <t>534-2212</t>
  </si>
  <si>
    <t>Standoff for controller box</t>
  </si>
  <si>
    <t>1.5 inch long, 6-32 hex female</t>
  </si>
  <si>
    <t>534-2213</t>
  </si>
  <si>
    <t>Nuts for F connectors</t>
  </si>
  <si>
    <t>6</t>
  </si>
  <si>
    <t>3/8 -32 panel nut</t>
  </si>
  <si>
    <t>534-1436</t>
  </si>
  <si>
    <t>Screws</t>
  </si>
  <si>
    <t>6-32 x 3/8” SS screw</t>
  </si>
  <si>
    <t>534-9904</t>
  </si>
  <si>
    <t>Total cost of electronic components, boxes and hardware for standard configuration</t>
  </si>
  <si>
    <t>PC Boards</t>
  </si>
  <si>
    <t>Set of antenna and controller PC boards</t>
  </si>
  <si>
    <t>Total cost of all parts except customer furnished parts shown below</t>
  </si>
  <si>
    <t>Loop components furnished by customer</t>
  </si>
  <si>
    <t>Coax for loop</t>
  </si>
  <si>
    <t>20 feet</t>
  </si>
  <si>
    <t>RG-6 foam dielectric coax</t>
  </si>
  <si>
    <t>Connectors for coax</t>
  </si>
  <si>
    <t>Type F male compression type</t>
  </si>
  <si>
    <t>Mounting components furnished by customer</t>
  </si>
  <si>
    <t>U-bolt</t>
  </si>
  <si>
    <t>2.375" (sized for "2 inch" IPS water pipe)</t>
  </si>
  <si>
    <t>Top, left, right pipe</t>
  </si>
  <si>
    <t>PVC schedule 40, 1 1/4 inch IPS, 42 inches long</t>
  </si>
  <si>
    <t>Bottom pipe</t>
  </si>
  <si>
    <t>PVC schedule 40, 1 1/4 inch IPS, 84 inches long</t>
  </si>
  <si>
    <t>Cross</t>
  </si>
  <si>
    <t>PVC schedule 40, 1 1/4 inch IPS cross</t>
  </si>
</sst>
</file>

<file path=xl/styles.xml><?xml version="1.0" encoding="utf-8"?>
<styleSheet xmlns="http://schemas.openxmlformats.org/spreadsheetml/2006/main">
  <numFmts count="3">
    <numFmt numFmtId="164" formatCode="GENERAL"/>
    <numFmt numFmtId="165" formatCode="@"/>
    <numFmt numFmtId="166" formatCode="[$$-409]#,##0.00;[RED]\-[$$-409]#,##0.00"/>
  </numFmts>
  <fonts count="7">
    <font>
      <sz val="10"/>
      <name val="Arial"/>
      <family val="2"/>
    </font>
    <font>
      <sz val="24"/>
      <name val="Arial"/>
      <family val="2"/>
    </font>
    <font>
      <sz val="16"/>
      <name val="Arial"/>
      <family val="2"/>
    </font>
    <font>
      <sz val="10"/>
      <color indexed="8"/>
      <name val="Arial"/>
      <family val="2"/>
    </font>
    <font>
      <b/>
      <sz val="10"/>
      <name val="Arial"/>
      <family val="2"/>
    </font>
    <font>
      <b/>
      <sz val="10"/>
      <color indexed="10"/>
      <name val="Arial"/>
      <family val="2"/>
    </font>
    <font>
      <b/>
      <sz val="10"/>
      <color indexed="8"/>
      <name val="Arial"/>
      <family val="2"/>
    </font>
  </fonts>
  <fills count="2">
    <fill>
      <patternFill/>
    </fill>
    <fill>
      <patternFill patternType="gray125"/>
    </fill>
  </fills>
  <borders count="3">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
    <xf numFmtId="164" fontId="0" fillId="0" borderId="0" xfId="0" applyAlignment="1">
      <alignment/>
    </xf>
    <xf numFmtId="165" fontId="1" fillId="0" borderId="0" xfId="0" applyNumberFormat="1" applyFont="1" applyAlignment="1">
      <alignment/>
    </xf>
    <xf numFmtId="165" fontId="0" fillId="0" borderId="0" xfId="0" applyNumberFormat="1" applyAlignment="1">
      <alignment/>
    </xf>
    <xf numFmtId="165" fontId="2" fillId="0" borderId="0" xfId="0" applyNumberFormat="1" applyFont="1" applyAlignment="1">
      <alignment/>
    </xf>
    <xf numFmtId="165" fontId="0" fillId="0" borderId="1" xfId="0" applyNumberFormat="1" applyFont="1" applyBorder="1" applyAlignment="1">
      <alignment/>
    </xf>
    <xf numFmtId="164" fontId="3" fillId="0" borderId="0" xfId="0" applyFont="1" applyAlignment="1">
      <alignment/>
    </xf>
    <xf numFmtId="164" fontId="0" fillId="0" borderId="0" xfId="0" applyFont="1" applyAlignment="1">
      <alignment wrapText="1"/>
    </xf>
    <xf numFmtId="165" fontId="0" fillId="0" borderId="1" xfId="0" applyNumberFormat="1" applyFont="1" applyBorder="1" applyAlignment="1">
      <alignment wrapText="1"/>
    </xf>
    <xf numFmtId="165" fontId="4" fillId="0" borderId="1" xfId="0" applyNumberFormat="1" applyFont="1" applyBorder="1" applyAlignment="1">
      <alignment/>
    </xf>
    <xf numFmtId="166" fontId="0" fillId="0" borderId="0" xfId="0" applyNumberFormat="1" applyAlignment="1">
      <alignment horizontal="left"/>
    </xf>
    <xf numFmtId="166" fontId="0" fillId="0" borderId="0" xfId="0" applyNumberFormat="1" applyAlignment="1">
      <alignment/>
    </xf>
    <xf numFmtId="165" fontId="3" fillId="0" borderId="1" xfId="0" applyNumberFormat="1" applyFont="1" applyBorder="1" applyAlignment="1">
      <alignment/>
    </xf>
    <xf numFmtId="164" fontId="5" fillId="0" borderId="0" xfId="0" applyFont="1" applyAlignment="1">
      <alignment horizontal="justify"/>
    </xf>
    <xf numFmtId="165" fontId="0" fillId="0" borderId="1" xfId="0" applyNumberFormat="1" applyFont="1" applyBorder="1" applyAlignment="1">
      <alignment vertical="top"/>
    </xf>
    <xf numFmtId="165" fontId="0" fillId="0" borderId="1" xfId="0" applyNumberFormat="1" applyFont="1" applyBorder="1" applyAlignment="1">
      <alignment horizontal="justify" vertical="top"/>
    </xf>
    <xf numFmtId="165" fontId="0" fillId="0" borderId="1" xfId="0" applyNumberFormat="1" applyFont="1" applyBorder="1" applyAlignment="1">
      <alignment horizontal="justify"/>
    </xf>
    <xf numFmtId="166" fontId="3" fillId="0" borderId="0" xfId="0" applyNumberFormat="1" applyFont="1" applyAlignment="1">
      <alignment horizontal="justify"/>
    </xf>
    <xf numFmtId="164" fontId="0" fillId="0" borderId="0" xfId="0" applyAlignment="1">
      <alignment horizontal="left"/>
    </xf>
    <xf numFmtId="164" fontId="0" fillId="0" borderId="1" xfId="0" applyFont="1" applyBorder="1" applyAlignment="1">
      <alignment wrapText="1"/>
    </xf>
    <xf numFmtId="166" fontId="0" fillId="0" borderId="0" xfId="0" applyNumberFormat="1" applyFont="1" applyAlignment="1">
      <alignment horizontal="left" wrapText="1"/>
    </xf>
    <xf numFmtId="166" fontId="3" fillId="0" borderId="0" xfId="0" applyNumberFormat="1" applyFont="1" applyAlignment="1">
      <alignment horizontal="left"/>
    </xf>
    <xf numFmtId="164" fontId="0" fillId="0" borderId="1" xfId="0" applyFont="1" applyBorder="1" applyAlignment="1">
      <alignment/>
    </xf>
    <xf numFmtId="164" fontId="0" fillId="0" borderId="1" xfId="0" applyBorder="1" applyAlignment="1">
      <alignment/>
    </xf>
    <xf numFmtId="164" fontId="3" fillId="0" borderId="0" xfId="0" applyFont="1" applyAlignment="1">
      <alignment horizontal="left"/>
    </xf>
    <xf numFmtId="164" fontId="4" fillId="0" borderId="1" xfId="0" applyFont="1" applyBorder="1" applyAlignment="1">
      <alignment/>
    </xf>
    <xf numFmtId="164" fontId="3" fillId="0" borderId="1" xfId="0" applyFont="1" applyBorder="1" applyAlignment="1">
      <alignment/>
    </xf>
    <xf numFmtId="164" fontId="3" fillId="0" borderId="1" xfId="0" applyFont="1" applyBorder="1" applyAlignment="1">
      <alignment horizontal="left"/>
    </xf>
    <xf numFmtId="164" fontId="0" fillId="0" borderId="2" xfId="0" applyBorder="1" applyAlignment="1">
      <alignment/>
    </xf>
    <xf numFmtId="166" fontId="4"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33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8"/>
  <sheetViews>
    <sheetView tabSelected="1" workbookViewId="0" topLeftCell="A1">
      <selection activeCell="A2" sqref="A2"/>
    </sheetView>
  </sheetViews>
  <sheetFormatPr defaultColWidth="9.140625" defaultRowHeight="12.75"/>
  <cols>
    <col min="1" max="1" width="22.57421875" style="0" customWidth="1"/>
    <col min="2" max="2" width="8.8515625" style="0" customWidth="1"/>
    <col min="3" max="3" width="42.57421875" style="0" customWidth="1"/>
    <col min="4" max="4" width="18.8515625" style="0" customWidth="1"/>
    <col min="5" max="5" width="18.57421875" style="0" customWidth="1"/>
    <col min="6" max="6" width="21.421875" style="0" customWidth="1"/>
    <col min="7" max="7" width="14.140625" style="0" customWidth="1"/>
    <col min="8" max="8" width="8.00390625" style="0" customWidth="1"/>
  </cols>
  <sheetData>
    <row r="1" spans="1:6" ht="29.25">
      <c r="A1" s="1" t="s">
        <v>0</v>
      </c>
      <c r="B1" s="2"/>
      <c r="C1" s="2"/>
      <c r="D1" s="2"/>
      <c r="E1" s="2"/>
      <c r="F1" s="2"/>
    </row>
    <row r="2" spans="1:6" ht="12.75">
      <c r="A2" s="2"/>
      <c r="B2" s="2"/>
      <c r="C2" s="2"/>
      <c r="D2" s="2"/>
      <c r="E2" s="2"/>
      <c r="F2" s="2"/>
    </row>
    <row r="3" spans="1:6" ht="12.75">
      <c r="A3" s="2"/>
      <c r="B3" s="2"/>
      <c r="C3" s="2"/>
      <c r="D3" s="2"/>
      <c r="E3" s="2"/>
      <c r="F3" s="2"/>
    </row>
    <row r="4" spans="1:6" ht="19.5">
      <c r="A4" s="3" t="s">
        <v>1</v>
      </c>
      <c r="B4" s="2"/>
      <c r="C4" s="2"/>
      <c r="D4" s="2"/>
      <c r="E4" s="2"/>
      <c r="F4" s="2"/>
    </row>
    <row r="5" spans="1:6" ht="12.75">
      <c r="A5" s="2"/>
      <c r="B5" s="2"/>
      <c r="C5" s="2"/>
      <c r="D5" s="2"/>
      <c r="E5" s="2"/>
      <c r="F5" s="2"/>
    </row>
    <row r="6" spans="1:6" ht="12.75">
      <c r="A6" s="2"/>
      <c r="B6" s="2"/>
      <c r="C6" s="2"/>
      <c r="D6" s="2"/>
      <c r="E6" s="2"/>
      <c r="F6" s="2"/>
    </row>
    <row r="7" spans="1:8" ht="36.75">
      <c r="A7" s="4" t="s">
        <v>2</v>
      </c>
      <c r="B7" s="4" t="s">
        <v>3</v>
      </c>
      <c r="C7" s="4" t="s">
        <v>4</v>
      </c>
      <c r="D7" s="4" t="s">
        <v>5</v>
      </c>
      <c r="E7" s="4" t="s">
        <v>6</v>
      </c>
      <c r="F7" s="4" t="s">
        <v>7</v>
      </c>
      <c r="G7" s="5" t="s">
        <v>8</v>
      </c>
      <c r="H7" s="6" t="s">
        <v>9</v>
      </c>
    </row>
    <row r="8" spans="1:6" ht="36.75">
      <c r="A8" s="4"/>
      <c r="B8" s="4"/>
      <c r="C8" s="4"/>
      <c r="D8" s="4"/>
      <c r="E8" s="4"/>
      <c r="F8" s="7" t="s">
        <v>10</v>
      </c>
    </row>
    <row r="9" spans="1:6" ht="12.75">
      <c r="A9" s="4"/>
      <c r="B9" s="4"/>
      <c r="C9" s="4"/>
      <c r="D9" s="4"/>
      <c r="E9" s="4"/>
      <c r="F9" s="4"/>
    </row>
    <row r="10" spans="1:6" ht="12.75">
      <c r="A10" s="4"/>
      <c r="B10" s="4"/>
      <c r="C10" s="8" t="s">
        <v>11</v>
      </c>
      <c r="D10" s="4"/>
      <c r="E10" s="4"/>
      <c r="F10" s="4"/>
    </row>
    <row r="11" spans="1:6" ht="12.75">
      <c r="A11" s="4"/>
      <c r="B11" s="4"/>
      <c r="C11" s="4"/>
      <c r="D11" s="4"/>
      <c r="E11" s="4"/>
      <c r="F11" s="4"/>
    </row>
    <row r="12" spans="1:9" ht="12.75">
      <c r="A12" s="4" t="s">
        <v>12</v>
      </c>
      <c r="B12" s="4" t="s">
        <v>13</v>
      </c>
      <c r="C12" s="4" t="s">
        <v>14</v>
      </c>
      <c r="D12" s="4" t="s">
        <v>15</v>
      </c>
      <c r="E12" s="4" t="s">
        <v>16</v>
      </c>
      <c r="F12" s="4" t="s">
        <v>17</v>
      </c>
      <c r="G12" s="9">
        <v>3</v>
      </c>
      <c r="H12">
        <v>1</v>
      </c>
      <c r="I12" s="10">
        <f>G12*H12</f>
        <v>3</v>
      </c>
    </row>
    <row r="13" spans="1:6" ht="12.75">
      <c r="A13" s="4"/>
      <c r="B13" s="4"/>
      <c r="C13" s="4"/>
      <c r="D13" s="4"/>
      <c r="E13" s="4"/>
      <c r="F13" s="4"/>
    </row>
    <row r="14" spans="1:9" ht="12.75">
      <c r="A14" s="4" t="s">
        <v>18</v>
      </c>
      <c r="B14" s="4" t="s">
        <v>19</v>
      </c>
      <c r="C14" s="4" t="s">
        <v>20</v>
      </c>
      <c r="D14" s="4" t="s">
        <v>21</v>
      </c>
      <c r="E14" s="4" t="s">
        <v>22</v>
      </c>
      <c r="F14" s="4" t="s">
        <v>23</v>
      </c>
      <c r="G14" s="9">
        <v>2.63</v>
      </c>
      <c r="H14">
        <v>5</v>
      </c>
      <c r="I14" s="10">
        <f>G14*H14</f>
        <v>13.149999999999999</v>
      </c>
    </row>
    <row r="15" spans="1:9" ht="12.75">
      <c r="A15" s="4" t="s">
        <v>24</v>
      </c>
      <c r="B15" s="4" t="s">
        <v>25</v>
      </c>
      <c r="C15" s="4" t="s">
        <v>26</v>
      </c>
      <c r="D15" s="4"/>
      <c r="E15" s="4"/>
      <c r="F15" s="4" t="s">
        <v>27</v>
      </c>
      <c r="G15" s="9">
        <v>0.1</v>
      </c>
      <c r="H15">
        <v>3</v>
      </c>
      <c r="I15" s="10">
        <f>G15*H15</f>
        <v>0.30000000000000004</v>
      </c>
    </row>
    <row r="16" spans="1:9" ht="12.75">
      <c r="A16" s="4" t="s">
        <v>28</v>
      </c>
      <c r="B16" s="4" t="s">
        <v>13</v>
      </c>
      <c r="C16" s="11" t="s">
        <v>29</v>
      </c>
      <c r="D16" s="4"/>
      <c r="E16" s="4"/>
      <c r="F16" s="4" t="s">
        <v>30</v>
      </c>
      <c r="G16" s="9">
        <v>0.1</v>
      </c>
      <c r="H16">
        <v>1</v>
      </c>
      <c r="I16" s="10">
        <f>G16*H16</f>
        <v>0.1</v>
      </c>
    </row>
    <row r="17" spans="1:7" ht="12.75">
      <c r="A17" s="4" t="s">
        <v>31</v>
      </c>
      <c r="B17" s="4"/>
      <c r="C17" s="11" t="s">
        <v>32</v>
      </c>
      <c r="D17" s="4"/>
      <c r="E17" s="4"/>
      <c r="F17" s="4"/>
      <c r="G17" s="12"/>
    </row>
    <row r="18" spans="1:9" ht="24.75">
      <c r="A18" s="13" t="s">
        <v>33</v>
      </c>
      <c r="B18" s="13" t="s">
        <v>13</v>
      </c>
      <c r="C18" s="14" t="s">
        <v>34</v>
      </c>
      <c r="D18" s="13" t="s">
        <v>35</v>
      </c>
      <c r="E18" s="14" t="s">
        <v>36</v>
      </c>
      <c r="F18" s="15" t="s">
        <v>37</v>
      </c>
      <c r="G18" s="16">
        <v>1.48</v>
      </c>
      <c r="H18">
        <v>1</v>
      </c>
      <c r="I18" s="10">
        <f>G18*H18</f>
        <v>1.48</v>
      </c>
    </row>
    <row r="19" spans="1:7" ht="156.75">
      <c r="A19" s="13" t="s">
        <v>38</v>
      </c>
      <c r="B19" s="4"/>
      <c r="C19" s="15" t="s">
        <v>39</v>
      </c>
      <c r="D19" s="4"/>
      <c r="E19" s="15"/>
      <c r="F19" s="15"/>
      <c r="G19" s="12"/>
    </row>
    <row r="20" spans="1:9" ht="12.75">
      <c r="A20" s="4" t="s">
        <v>40</v>
      </c>
      <c r="B20" s="4" t="s">
        <v>13</v>
      </c>
      <c r="C20" s="4" t="s">
        <v>41</v>
      </c>
      <c r="D20" s="4" t="s">
        <v>42</v>
      </c>
      <c r="E20" s="11" t="s">
        <v>43</v>
      </c>
      <c r="F20" s="11" t="s">
        <v>43</v>
      </c>
      <c r="G20" s="9">
        <v>1.1400000000000001</v>
      </c>
      <c r="H20">
        <v>1</v>
      </c>
      <c r="I20" s="10">
        <f>G20*H20</f>
        <v>1.1400000000000001</v>
      </c>
    </row>
    <row r="21" spans="1:9" ht="12.75">
      <c r="A21" s="4" t="s">
        <v>44</v>
      </c>
      <c r="B21" s="4" t="s">
        <v>13</v>
      </c>
      <c r="C21" s="4" t="s">
        <v>45</v>
      </c>
      <c r="D21" s="4" t="s">
        <v>46</v>
      </c>
      <c r="E21" s="4" t="s">
        <v>47</v>
      </c>
      <c r="F21" s="4" t="s">
        <v>48</v>
      </c>
      <c r="G21" s="9">
        <v>1.44</v>
      </c>
      <c r="H21">
        <v>1</v>
      </c>
      <c r="I21" s="10">
        <f>G21*H21</f>
        <v>1.44</v>
      </c>
    </row>
    <row r="22" spans="1:9" ht="36.75">
      <c r="A22" s="4" t="s">
        <v>49</v>
      </c>
      <c r="B22" s="4" t="s">
        <v>13</v>
      </c>
      <c r="C22" s="15" t="s">
        <v>50</v>
      </c>
      <c r="D22" s="4" t="s">
        <v>51</v>
      </c>
      <c r="E22" s="4" t="s">
        <v>52</v>
      </c>
      <c r="F22" s="4" t="s">
        <v>53</v>
      </c>
      <c r="G22" s="9">
        <v>0.37</v>
      </c>
      <c r="H22">
        <v>1</v>
      </c>
      <c r="I22" s="10">
        <f>G22*H22</f>
        <v>0.37</v>
      </c>
    </row>
    <row r="23" spans="1:7" ht="24.75">
      <c r="A23" s="13" t="s">
        <v>54</v>
      </c>
      <c r="B23" s="4"/>
      <c r="C23" s="15" t="s">
        <v>55</v>
      </c>
      <c r="D23" s="4"/>
      <c r="E23" s="4"/>
      <c r="F23" s="4"/>
      <c r="G23" s="17"/>
    </row>
    <row r="24" spans="1:9" ht="12.75">
      <c r="A24" s="4" t="s">
        <v>56</v>
      </c>
      <c r="B24" s="4" t="s">
        <v>13</v>
      </c>
      <c r="C24" s="4" t="s">
        <v>57</v>
      </c>
      <c r="D24" s="4" t="s">
        <v>58</v>
      </c>
      <c r="E24" s="11" t="s">
        <v>59</v>
      </c>
      <c r="F24" s="11" t="s">
        <v>59</v>
      </c>
      <c r="G24" s="9">
        <v>3.27</v>
      </c>
      <c r="H24">
        <v>1</v>
      </c>
      <c r="I24" s="10">
        <f>G24*H24</f>
        <v>3.27</v>
      </c>
    </row>
    <row r="25" spans="1:9" ht="12.75">
      <c r="A25" s="4" t="s">
        <v>60</v>
      </c>
      <c r="B25" s="4" t="s">
        <v>13</v>
      </c>
      <c r="C25" s="4" t="s">
        <v>61</v>
      </c>
      <c r="D25" s="4" t="s">
        <v>62</v>
      </c>
      <c r="E25" s="4" t="s">
        <v>63</v>
      </c>
      <c r="F25" s="4" t="s">
        <v>63</v>
      </c>
      <c r="G25" s="9">
        <v>0.46</v>
      </c>
      <c r="H25">
        <v>1</v>
      </c>
      <c r="I25" s="10">
        <f>G25*H25</f>
        <v>0.46</v>
      </c>
    </row>
    <row r="26" spans="1:9" ht="12.75">
      <c r="A26" s="4" t="s">
        <v>64</v>
      </c>
      <c r="B26" s="4" t="s">
        <v>13</v>
      </c>
      <c r="C26" s="4" t="s">
        <v>65</v>
      </c>
      <c r="D26" s="4" t="s">
        <v>62</v>
      </c>
      <c r="E26" s="4" t="s">
        <v>66</v>
      </c>
      <c r="F26" s="4" t="s">
        <v>66</v>
      </c>
      <c r="G26" s="9">
        <v>0.48</v>
      </c>
      <c r="H26">
        <v>1</v>
      </c>
      <c r="I26" s="10">
        <f>G26*H26</f>
        <v>0.48</v>
      </c>
    </row>
    <row r="27" spans="1:9" ht="12.75">
      <c r="A27" s="4" t="s">
        <v>67</v>
      </c>
      <c r="B27" s="4" t="s">
        <v>13</v>
      </c>
      <c r="C27" s="4" t="s">
        <v>68</v>
      </c>
      <c r="D27" s="4" t="s">
        <v>69</v>
      </c>
      <c r="E27" s="4" t="s">
        <v>70</v>
      </c>
      <c r="F27" s="4" t="s">
        <v>71</v>
      </c>
      <c r="G27" s="9">
        <v>0.13</v>
      </c>
      <c r="H27">
        <v>1</v>
      </c>
      <c r="I27" s="10">
        <f>G27*H27</f>
        <v>0.13</v>
      </c>
    </row>
    <row r="28" spans="1:9" ht="12.75">
      <c r="A28" s="4" t="s">
        <v>72</v>
      </c>
      <c r="B28" s="4" t="s">
        <v>73</v>
      </c>
      <c r="C28" s="4" t="s">
        <v>74</v>
      </c>
      <c r="D28" s="4" t="s">
        <v>75</v>
      </c>
      <c r="E28" s="18" t="s">
        <v>76</v>
      </c>
      <c r="F28" s="18" t="s">
        <v>77</v>
      </c>
      <c r="G28" s="19">
        <v>0.21</v>
      </c>
      <c r="H28">
        <v>0</v>
      </c>
      <c r="I28" s="10">
        <f>G28*H28</f>
        <v>0</v>
      </c>
    </row>
    <row r="29" spans="1:9" ht="12.75">
      <c r="A29" s="4" t="s">
        <v>78</v>
      </c>
      <c r="B29" s="4" t="s">
        <v>73</v>
      </c>
      <c r="C29" s="4" t="s">
        <v>79</v>
      </c>
      <c r="D29" s="4" t="s">
        <v>75</v>
      </c>
      <c r="E29" s="18" t="s">
        <v>80</v>
      </c>
      <c r="F29" s="18" t="s">
        <v>81</v>
      </c>
      <c r="G29" s="9">
        <v>0.18</v>
      </c>
      <c r="H29">
        <v>0</v>
      </c>
      <c r="I29" s="10">
        <f>G29*H29</f>
        <v>0</v>
      </c>
    </row>
    <row r="30" spans="1:9" ht="12.75">
      <c r="A30" s="4" t="s">
        <v>82</v>
      </c>
      <c r="B30" s="4" t="s">
        <v>73</v>
      </c>
      <c r="C30" s="4" t="s">
        <v>83</v>
      </c>
      <c r="D30" s="4" t="s">
        <v>84</v>
      </c>
      <c r="E30" s="4" t="s">
        <v>85</v>
      </c>
      <c r="F30" s="4" t="s">
        <v>86</v>
      </c>
      <c r="G30" s="9">
        <v>0.2</v>
      </c>
      <c r="H30">
        <v>0</v>
      </c>
      <c r="I30" s="10">
        <f>G30*H30</f>
        <v>0</v>
      </c>
    </row>
    <row r="31" spans="1:9" ht="12.75">
      <c r="A31" s="4" t="s">
        <v>87</v>
      </c>
      <c r="B31" s="4" t="s">
        <v>73</v>
      </c>
      <c r="C31" s="4" t="s">
        <v>88</v>
      </c>
      <c r="D31" s="4" t="s">
        <v>69</v>
      </c>
      <c r="E31" s="4" t="s">
        <v>89</v>
      </c>
      <c r="F31" s="4" t="s">
        <v>90</v>
      </c>
      <c r="G31" s="9">
        <v>0.31</v>
      </c>
      <c r="H31">
        <v>0</v>
      </c>
      <c r="I31" s="10">
        <f>G31*H31</f>
        <v>0</v>
      </c>
    </row>
    <row r="32" spans="1:9" ht="12.75">
      <c r="A32" s="4" t="s">
        <v>91</v>
      </c>
      <c r="B32" s="4" t="s">
        <v>92</v>
      </c>
      <c r="C32" s="4" t="s">
        <v>93</v>
      </c>
      <c r="D32" s="4" t="s">
        <v>84</v>
      </c>
      <c r="E32" s="4" t="s">
        <v>94</v>
      </c>
      <c r="F32" s="4" t="s">
        <v>95</v>
      </c>
      <c r="G32" s="9">
        <v>0.1</v>
      </c>
      <c r="H32">
        <v>3</v>
      </c>
      <c r="I32" s="10">
        <f>G32*H32</f>
        <v>0.30000000000000004</v>
      </c>
    </row>
    <row r="33" spans="1:9" ht="12.75">
      <c r="A33" s="4" t="s">
        <v>96</v>
      </c>
      <c r="B33" s="4" t="s">
        <v>13</v>
      </c>
      <c r="C33" s="11" t="s">
        <v>97</v>
      </c>
      <c r="D33" s="4" t="s">
        <v>84</v>
      </c>
      <c r="E33" s="4" t="s">
        <v>98</v>
      </c>
      <c r="F33" s="4" t="s">
        <v>99</v>
      </c>
      <c r="G33" s="9">
        <v>2.84</v>
      </c>
      <c r="H33">
        <v>1</v>
      </c>
      <c r="I33" s="10">
        <f>G33*H33</f>
        <v>2.84</v>
      </c>
    </row>
    <row r="34" spans="1:9" ht="12.75">
      <c r="A34" s="4" t="s">
        <v>100</v>
      </c>
      <c r="B34" s="4" t="s">
        <v>13</v>
      </c>
      <c r="C34" s="11" t="s">
        <v>101</v>
      </c>
      <c r="D34" s="4" t="s">
        <v>84</v>
      </c>
      <c r="E34" s="4" t="s">
        <v>102</v>
      </c>
      <c r="F34" s="4" t="s">
        <v>103</v>
      </c>
      <c r="G34" s="9">
        <v>0.52</v>
      </c>
      <c r="H34">
        <v>1</v>
      </c>
      <c r="I34" s="10">
        <f>G34*H34</f>
        <v>0.52</v>
      </c>
    </row>
    <row r="35" spans="1:7" ht="12.75">
      <c r="A35" s="4" t="s">
        <v>104</v>
      </c>
      <c r="B35" s="4" t="s">
        <v>105</v>
      </c>
      <c r="C35" s="4" t="s">
        <v>106</v>
      </c>
      <c r="D35" s="4" t="s">
        <v>107</v>
      </c>
      <c r="E35" s="4" t="s">
        <v>108</v>
      </c>
      <c r="F35" s="4" t="s">
        <v>109</v>
      </c>
      <c r="G35" t="s">
        <v>110</v>
      </c>
    </row>
    <row r="36" spans="1:9" ht="60.75">
      <c r="A36" s="4" t="s">
        <v>111</v>
      </c>
      <c r="B36" s="4"/>
      <c r="C36" s="7" t="s">
        <v>112</v>
      </c>
      <c r="D36" s="4"/>
      <c r="E36" s="4"/>
      <c r="F36" s="4"/>
      <c r="G36" s="20">
        <v>3</v>
      </c>
      <c r="H36">
        <v>2</v>
      </c>
      <c r="I36" s="10">
        <f>G36*H36</f>
        <v>6</v>
      </c>
    </row>
    <row r="37" spans="1:9" ht="12.75">
      <c r="A37" s="4" t="s">
        <v>113</v>
      </c>
      <c r="B37" s="4" t="s">
        <v>114</v>
      </c>
      <c r="C37" s="4" t="s">
        <v>115</v>
      </c>
      <c r="D37" s="21" t="s">
        <v>75</v>
      </c>
      <c r="E37" s="21" t="s">
        <v>116</v>
      </c>
      <c r="F37" s="21" t="s">
        <v>117</v>
      </c>
      <c r="G37" s="20">
        <v>0.19</v>
      </c>
      <c r="H37">
        <v>0</v>
      </c>
      <c r="I37" s="10">
        <f>G37*H37</f>
        <v>0</v>
      </c>
    </row>
    <row r="38" spans="1:9" ht="12.75">
      <c r="A38" s="4" t="s">
        <v>118</v>
      </c>
      <c r="B38" s="4" t="s">
        <v>114</v>
      </c>
      <c r="C38" s="4" t="s">
        <v>119</v>
      </c>
      <c r="D38" s="21" t="s">
        <v>75</v>
      </c>
      <c r="E38" s="21" t="s">
        <v>120</v>
      </c>
      <c r="F38" s="21" t="s">
        <v>121</v>
      </c>
      <c r="G38" s="20">
        <v>0.19</v>
      </c>
      <c r="H38">
        <v>0</v>
      </c>
      <c r="I38" s="10">
        <f>G38*H38</f>
        <v>0</v>
      </c>
    </row>
    <row r="39" spans="1:9" ht="12.75">
      <c r="A39" s="4" t="s">
        <v>122</v>
      </c>
      <c r="B39" s="4" t="s">
        <v>114</v>
      </c>
      <c r="C39" s="4" t="s">
        <v>123</v>
      </c>
      <c r="D39" s="21" t="s">
        <v>75</v>
      </c>
      <c r="E39" s="21" t="s">
        <v>124</v>
      </c>
      <c r="F39" s="21" t="s">
        <v>125</v>
      </c>
      <c r="G39" s="20">
        <v>0.19</v>
      </c>
      <c r="H39">
        <v>0</v>
      </c>
      <c r="I39" s="10">
        <f>G39*H39</f>
        <v>0</v>
      </c>
    </row>
    <row r="40" spans="1:9" ht="12.75">
      <c r="A40" s="4" t="s">
        <v>126</v>
      </c>
      <c r="B40" s="4" t="s">
        <v>114</v>
      </c>
      <c r="C40" s="4" t="s">
        <v>127</v>
      </c>
      <c r="D40" s="21" t="s">
        <v>75</v>
      </c>
      <c r="E40" s="21" t="s">
        <v>128</v>
      </c>
      <c r="F40" s="21" t="s">
        <v>129</v>
      </c>
      <c r="G40" s="20">
        <v>0.13</v>
      </c>
      <c r="H40">
        <v>0</v>
      </c>
      <c r="I40" s="10">
        <f>G40*H40</f>
        <v>0</v>
      </c>
    </row>
    <row r="41" spans="1:9" ht="12.75">
      <c r="A41" s="4" t="s">
        <v>130</v>
      </c>
      <c r="B41" s="4" t="s">
        <v>131</v>
      </c>
      <c r="C41" s="4" t="s">
        <v>132</v>
      </c>
      <c r="D41" s="21" t="s">
        <v>133</v>
      </c>
      <c r="E41" s="21" t="s">
        <v>134</v>
      </c>
      <c r="F41" s="21" t="s">
        <v>135</v>
      </c>
      <c r="G41" s="20">
        <v>0.78</v>
      </c>
      <c r="H41">
        <v>0</v>
      </c>
      <c r="I41" s="10">
        <f>G41*H41</f>
        <v>0</v>
      </c>
    </row>
    <row r="42" spans="1:7" ht="12.75">
      <c r="A42" s="4" t="s">
        <v>136</v>
      </c>
      <c r="B42" s="4"/>
      <c r="C42" s="4" t="s">
        <v>137</v>
      </c>
      <c r="D42" s="21"/>
      <c r="E42" s="21"/>
      <c r="F42" s="21"/>
      <c r="G42" s="20"/>
    </row>
    <row r="43" spans="1:9" ht="12.75">
      <c r="A43" s="4" t="s">
        <v>138</v>
      </c>
      <c r="B43" s="4" t="s">
        <v>139</v>
      </c>
      <c r="C43" s="4"/>
      <c r="D43" s="21" t="s">
        <v>140</v>
      </c>
      <c r="E43" s="4" t="s">
        <v>141</v>
      </c>
      <c r="F43" s="4" t="s">
        <v>142</v>
      </c>
      <c r="G43" s="20">
        <v>0.09</v>
      </c>
      <c r="H43">
        <v>0</v>
      </c>
      <c r="I43" s="10">
        <f>G43*H43</f>
        <v>0</v>
      </c>
    </row>
    <row r="44" spans="1:9" ht="12.75">
      <c r="A44" s="22"/>
      <c r="B44" s="22"/>
      <c r="C44" s="22"/>
      <c r="D44" s="21" t="s">
        <v>143</v>
      </c>
      <c r="E44" s="4" t="s">
        <v>144</v>
      </c>
      <c r="F44" s="4" t="s">
        <v>144</v>
      </c>
      <c r="G44" s="20">
        <v>1.28</v>
      </c>
      <c r="H44">
        <v>1</v>
      </c>
      <c r="I44" s="10">
        <f>G44*H44</f>
        <v>1.28</v>
      </c>
    </row>
    <row r="45" spans="1:7" ht="12.75">
      <c r="A45" s="22"/>
      <c r="B45" s="22"/>
      <c r="D45" s="21"/>
      <c r="E45" s="21"/>
      <c r="F45" s="21"/>
      <c r="G45" s="23"/>
    </row>
    <row r="46" spans="1:7" ht="12.75">
      <c r="A46" s="22"/>
      <c r="B46" s="22"/>
      <c r="C46" s="24"/>
      <c r="D46" s="21"/>
      <c r="E46" s="21"/>
      <c r="F46" s="21"/>
      <c r="G46" s="23"/>
    </row>
    <row r="47" spans="1:7" ht="12.75">
      <c r="A47" s="22"/>
      <c r="B47" s="22"/>
      <c r="C47" s="21" t="s">
        <v>145</v>
      </c>
      <c r="D47" s="21" t="s">
        <v>17</v>
      </c>
      <c r="E47" s="21"/>
      <c r="F47" s="21"/>
      <c r="G47" s="23"/>
    </row>
    <row r="48" spans="1:7" ht="12.75">
      <c r="A48" s="22"/>
      <c r="B48" s="22"/>
      <c r="C48" s="24"/>
      <c r="D48" s="21"/>
      <c r="E48" s="21"/>
      <c r="F48" s="21"/>
      <c r="G48" s="23"/>
    </row>
    <row r="49" spans="1:7" ht="12.75">
      <c r="A49" s="4"/>
      <c r="B49" s="4"/>
      <c r="C49" s="4"/>
      <c r="D49" s="21"/>
      <c r="E49" s="21"/>
      <c r="F49" s="21"/>
      <c r="G49" s="23"/>
    </row>
    <row r="50" spans="1:7" ht="12.75">
      <c r="A50" s="4"/>
      <c r="B50" s="4"/>
      <c r="C50" s="8" t="s">
        <v>146</v>
      </c>
      <c r="D50" s="21"/>
      <c r="E50" s="21"/>
      <c r="F50" s="21"/>
      <c r="G50" s="23"/>
    </row>
    <row r="51" spans="1:7" ht="12.75">
      <c r="A51" s="4"/>
      <c r="B51" s="4"/>
      <c r="C51" s="4"/>
      <c r="D51" s="21"/>
      <c r="E51" s="21"/>
      <c r="F51" s="21"/>
      <c r="G51" s="23"/>
    </row>
    <row r="52" spans="1:9" ht="12.75">
      <c r="A52" s="4" t="s">
        <v>147</v>
      </c>
      <c r="B52" s="4" t="s">
        <v>13</v>
      </c>
      <c r="C52" s="4" t="s">
        <v>148</v>
      </c>
      <c r="D52" s="21" t="s">
        <v>149</v>
      </c>
      <c r="E52" s="21" t="s">
        <v>150</v>
      </c>
      <c r="F52" s="21" t="s">
        <v>151</v>
      </c>
      <c r="G52" s="20">
        <v>7.89</v>
      </c>
      <c r="H52">
        <v>1</v>
      </c>
      <c r="I52" s="10">
        <f>G52*H52</f>
        <v>7.89</v>
      </c>
    </row>
    <row r="53" spans="1:9" ht="12.75">
      <c r="A53" s="4" t="s">
        <v>152</v>
      </c>
      <c r="B53" s="4" t="s">
        <v>13</v>
      </c>
      <c r="C53" s="4" t="s">
        <v>153</v>
      </c>
      <c r="D53" s="21" t="s">
        <v>149</v>
      </c>
      <c r="E53" s="25" t="s">
        <v>154</v>
      </c>
      <c r="F53" s="25" t="s">
        <v>155</v>
      </c>
      <c r="G53" s="20">
        <v>11.6</v>
      </c>
      <c r="H53">
        <v>1</v>
      </c>
      <c r="I53" s="10">
        <f>G53*H53</f>
        <v>11.6</v>
      </c>
    </row>
    <row r="54" spans="1:9" ht="12.75">
      <c r="A54" s="4" t="s">
        <v>156</v>
      </c>
      <c r="B54" s="4" t="s">
        <v>157</v>
      </c>
      <c r="C54" s="4" t="s">
        <v>158</v>
      </c>
      <c r="D54" s="21" t="s">
        <v>62</v>
      </c>
      <c r="E54" s="26">
        <v>2212</v>
      </c>
      <c r="F54" s="25" t="s">
        <v>159</v>
      </c>
      <c r="G54" s="20">
        <v>0.73</v>
      </c>
      <c r="H54">
        <v>2</v>
      </c>
      <c r="I54" s="10">
        <f>G54*H54</f>
        <v>1.46</v>
      </c>
    </row>
    <row r="55" spans="1:9" ht="12.75">
      <c r="A55" s="4" t="s">
        <v>160</v>
      </c>
      <c r="B55" s="4" t="s">
        <v>157</v>
      </c>
      <c r="C55" s="4" t="s">
        <v>161</v>
      </c>
      <c r="D55" s="21" t="s">
        <v>62</v>
      </c>
      <c r="E55" s="26">
        <v>2213</v>
      </c>
      <c r="F55" s="25" t="s">
        <v>162</v>
      </c>
      <c r="G55" s="20">
        <v>0.8</v>
      </c>
      <c r="H55">
        <v>2</v>
      </c>
      <c r="I55" s="10">
        <f>G55*H55</f>
        <v>1.6</v>
      </c>
    </row>
    <row r="56" spans="1:9" ht="12.75">
      <c r="A56" s="4" t="s">
        <v>163</v>
      </c>
      <c r="B56" s="4" t="s">
        <v>164</v>
      </c>
      <c r="C56" s="4" t="s">
        <v>165</v>
      </c>
      <c r="D56" s="21" t="s">
        <v>62</v>
      </c>
      <c r="E56" s="26">
        <v>1436</v>
      </c>
      <c r="F56" s="25" t="s">
        <v>166</v>
      </c>
      <c r="G56" s="20">
        <v>0.29</v>
      </c>
      <c r="H56">
        <v>6</v>
      </c>
      <c r="I56" s="10">
        <f>G56*H56</f>
        <v>1.7399999999999998</v>
      </c>
    </row>
    <row r="57" spans="1:9" ht="12.75">
      <c r="A57" s="4" t="s">
        <v>167</v>
      </c>
      <c r="B57" s="4" t="s">
        <v>164</v>
      </c>
      <c r="C57" s="4" t="s">
        <v>168</v>
      </c>
      <c r="D57" s="21" t="s">
        <v>62</v>
      </c>
      <c r="E57" s="26">
        <v>9904</v>
      </c>
      <c r="F57" s="25" t="s">
        <v>169</v>
      </c>
      <c r="G57" s="20">
        <v>0.1</v>
      </c>
      <c r="H57">
        <v>6</v>
      </c>
      <c r="I57" s="10">
        <f>G57*H57</f>
        <v>0.6000000000000001</v>
      </c>
    </row>
    <row r="58" spans="1:7" ht="12.75">
      <c r="A58" s="4"/>
      <c r="B58" s="4"/>
      <c r="C58" s="4"/>
      <c r="D58" s="21"/>
      <c r="E58" s="26"/>
      <c r="F58" s="25"/>
      <c r="G58" s="20"/>
    </row>
    <row r="59" spans="1:7" ht="12.75">
      <c r="A59" s="27"/>
      <c r="B59" s="4"/>
      <c r="C59" s="4"/>
      <c r="D59" s="21"/>
      <c r="E59" s="26"/>
      <c r="F59" s="25"/>
      <c r="G59" s="20"/>
    </row>
    <row r="60" spans="1:9" ht="12.75">
      <c r="A60" s="27" t="s">
        <v>170</v>
      </c>
      <c r="B60" s="4"/>
      <c r="C60" s="4"/>
      <c r="D60" s="21"/>
      <c r="E60" s="26"/>
      <c r="F60" s="25"/>
      <c r="G60" s="20"/>
      <c r="I60" s="10">
        <f>SUM(I12:I59)</f>
        <v>61.150000000000006</v>
      </c>
    </row>
    <row r="61" spans="1:7" ht="12.75">
      <c r="A61" s="27"/>
      <c r="B61" s="4"/>
      <c r="C61" s="4"/>
      <c r="D61" s="21"/>
      <c r="E61" s="26"/>
      <c r="F61" s="25"/>
      <c r="G61" s="20"/>
    </row>
    <row r="62" spans="1:7" ht="12.75">
      <c r="A62" s="27"/>
      <c r="B62" s="4"/>
      <c r="C62" s="24" t="s">
        <v>171</v>
      </c>
      <c r="D62" s="21"/>
      <c r="E62" s="26"/>
      <c r="F62" s="25"/>
      <c r="G62" s="20"/>
    </row>
    <row r="63" spans="1:7" ht="12.75">
      <c r="A63" s="27"/>
      <c r="B63" s="4"/>
      <c r="C63" s="4"/>
      <c r="D63" s="21"/>
      <c r="E63" s="26"/>
      <c r="F63" s="25"/>
      <c r="G63" s="20"/>
    </row>
    <row r="64" spans="1:9" ht="12.75">
      <c r="A64" s="27"/>
      <c r="B64" s="4"/>
      <c r="C64" s="4" t="s">
        <v>172</v>
      </c>
      <c r="D64" s="21" t="s">
        <v>17</v>
      </c>
      <c r="E64" s="26"/>
      <c r="F64" s="25"/>
      <c r="G64" s="20">
        <v>25</v>
      </c>
      <c r="H64">
        <v>1</v>
      </c>
      <c r="I64" s="10">
        <v>25</v>
      </c>
    </row>
    <row r="65" spans="1:7" ht="12.75">
      <c r="A65" s="27"/>
      <c r="B65" s="4"/>
      <c r="C65" s="4"/>
      <c r="D65" s="21"/>
      <c r="E65" s="26"/>
      <c r="F65" s="25"/>
      <c r="G65" s="20"/>
    </row>
    <row r="66" spans="1:9" ht="12.75">
      <c r="A66" s="27" t="s">
        <v>173</v>
      </c>
      <c r="B66" s="4"/>
      <c r="C66" s="4"/>
      <c r="D66" s="21"/>
      <c r="E66" s="26"/>
      <c r="F66" s="25"/>
      <c r="G66" s="20"/>
      <c r="I66" s="28">
        <f>I64+I60</f>
        <v>86.15</v>
      </c>
    </row>
    <row r="67" spans="1:7" ht="12.75">
      <c r="A67" s="27"/>
      <c r="B67" s="4"/>
      <c r="C67" s="4"/>
      <c r="D67" s="21"/>
      <c r="E67" s="26"/>
      <c r="F67" s="25"/>
      <c r="G67" s="20"/>
    </row>
    <row r="68" spans="1:7" ht="12.75">
      <c r="A68" s="4"/>
      <c r="B68" s="4"/>
      <c r="C68" s="8" t="s">
        <v>174</v>
      </c>
      <c r="D68" s="21"/>
      <c r="E68" s="26"/>
      <c r="F68" s="25"/>
      <c r="G68" s="20"/>
    </row>
    <row r="69" spans="1:7" ht="12.75">
      <c r="A69" s="4"/>
      <c r="B69" s="4"/>
      <c r="C69" s="4"/>
      <c r="D69" s="21"/>
      <c r="E69" s="26"/>
      <c r="F69" s="25"/>
      <c r="G69" s="20"/>
    </row>
    <row r="70" spans="1:7" ht="12.75">
      <c r="A70" s="4" t="s">
        <v>175</v>
      </c>
      <c r="B70" s="4" t="s">
        <v>176</v>
      </c>
      <c r="C70" s="4" t="s">
        <v>177</v>
      </c>
      <c r="D70" s="21"/>
      <c r="E70" s="26"/>
      <c r="F70" s="25"/>
      <c r="G70" s="20"/>
    </row>
    <row r="71" spans="1:7" ht="12.75">
      <c r="A71" s="4" t="s">
        <v>178</v>
      </c>
      <c r="B71" s="4" t="s">
        <v>157</v>
      </c>
      <c r="C71" s="4" t="s">
        <v>179</v>
      </c>
      <c r="D71" s="21"/>
      <c r="E71" s="26"/>
      <c r="F71" s="25"/>
      <c r="G71" s="20"/>
    </row>
    <row r="72" spans="1:7" ht="12.75">
      <c r="A72" s="4"/>
      <c r="B72" s="4"/>
      <c r="C72" s="4"/>
      <c r="D72" s="21"/>
      <c r="E72" s="26"/>
      <c r="F72" s="25"/>
      <c r="G72" s="20"/>
    </row>
    <row r="73" spans="1:7" ht="12.75">
      <c r="A73" s="4"/>
      <c r="B73" s="4"/>
      <c r="C73" s="8" t="s">
        <v>180</v>
      </c>
      <c r="D73" s="21"/>
      <c r="E73" s="26"/>
      <c r="F73" s="25"/>
      <c r="G73" s="20"/>
    </row>
    <row r="74" spans="1:7" ht="12.75">
      <c r="A74" s="4"/>
      <c r="B74" s="4"/>
      <c r="C74" s="4"/>
      <c r="D74" s="21"/>
      <c r="E74" s="26"/>
      <c r="F74" s="25"/>
      <c r="G74" s="20"/>
    </row>
    <row r="75" spans="1:6" ht="12.75">
      <c r="A75" s="4" t="s">
        <v>181</v>
      </c>
      <c r="B75" s="4" t="s">
        <v>13</v>
      </c>
      <c r="C75" s="4" t="s">
        <v>182</v>
      </c>
      <c r="D75" s="21"/>
      <c r="E75" s="21"/>
      <c r="F75" s="21"/>
    </row>
    <row r="76" spans="1:6" ht="12.75">
      <c r="A76" s="4" t="s">
        <v>183</v>
      </c>
      <c r="B76" s="4" t="s">
        <v>25</v>
      </c>
      <c r="C76" s="4" t="s">
        <v>184</v>
      </c>
      <c r="D76" s="21"/>
      <c r="E76" s="21"/>
      <c r="F76" s="21"/>
    </row>
    <row r="77" spans="1:6" ht="12.75">
      <c r="A77" s="4" t="s">
        <v>185</v>
      </c>
      <c r="B77" s="4" t="s">
        <v>13</v>
      </c>
      <c r="C77" s="4" t="s">
        <v>186</v>
      </c>
      <c r="D77" s="21"/>
      <c r="E77" s="21"/>
      <c r="F77" s="21"/>
    </row>
    <row r="78" spans="1:6" ht="12.75">
      <c r="A78" s="4" t="s">
        <v>187</v>
      </c>
      <c r="B78" s="4" t="s">
        <v>13</v>
      </c>
      <c r="C78" s="4" t="s">
        <v>188</v>
      </c>
      <c r="D78" s="21"/>
      <c r="E78" s="21"/>
      <c r="F78" s="21"/>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Karlquist</dc:creator>
  <cp:keywords/>
  <dc:description/>
  <cp:lastModifiedBy>Richard Karlquist</cp:lastModifiedBy>
  <dcterms:created xsi:type="dcterms:W3CDTF">2009-06-22T03:16:00Z</dcterms:created>
  <dcterms:modified xsi:type="dcterms:W3CDTF">2013-06-21T06:35:15Z</dcterms:modified>
  <cp:category/>
  <cp:version/>
  <cp:contentType/>
  <cp:contentStatus/>
  <cp:revision>13</cp:revision>
</cp:coreProperties>
</file>